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ceMerrick\Autotask Workplace\EarlyEducation\Branches\End of year reports\End of year 20-21\"/>
    </mc:Choice>
  </mc:AlternateContent>
  <xr:revisionPtr revIDLastSave="0" documentId="8_{21A0E781-F4EE-4F27-B5CD-CF0E06C3EEA9}" xr6:coauthVersionLast="46" xr6:coauthVersionMax="46" xr10:uidLastSave="{00000000-0000-0000-0000-000000000000}"/>
  <bookViews>
    <workbookView xWindow="690" yWindow="690" windowWidth="19320" windowHeight="14175" xr2:uid="{00000000-000D-0000-FFFF-FFFF00000000}"/>
  </bookViews>
  <sheets>
    <sheet name="Locked Cells on Spreadsheet" sheetId="9" r:id="rId1"/>
    <sheet name="Getting Started" sheetId="10" r:id="rId2"/>
    <sheet name="Checklist for Auditors" sheetId="11" r:id="rId3"/>
    <sheet name="Summary Return" sheetId="1" r:id="rId4"/>
    <sheet name="Income" sheetId="2" r:id="rId5"/>
    <sheet name="Expenditure" sheetId="6" r:id="rId6"/>
    <sheet name="Bank Reconciliation " sheetId="4" r:id="rId7"/>
    <sheet name="FAQ" sheetId="8" r:id="rId8"/>
  </sheets>
  <definedNames>
    <definedName name="_xlnm.Print_Area" localSheetId="6">'Bank Reconciliation '!$A$2:$C$30</definedName>
    <definedName name="_xlnm.Print_Area" localSheetId="5">Expenditure!$A$2:$I$32</definedName>
    <definedName name="_xlnm.Print_Area" localSheetId="4">Income!$A$2:$J$31</definedName>
    <definedName name="_xlnm.Print_Area" localSheetId="3">'Summary Return'!$A$1:$E$32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C15" i="4"/>
  <c r="C32" i="6"/>
  <c r="E12" i="1" s="1"/>
  <c r="D32" i="6"/>
  <c r="E13" i="1" s="1"/>
  <c r="E32" i="6"/>
  <c r="E14" i="1" s="1"/>
  <c r="F32" i="6"/>
  <c r="E15" i="1" s="1"/>
  <c r="G32" i="6"/>
  <c r="E16" i="1" s="1"/>
  <c r="H32" i="6"/>
  <c r="E17" i="1" s="1"/>
  <c r="I31" i="2"/>
  <c r="B18" i="1" s="1"/>
  <c r="H31" i="2"/>
  <c r="B17" i="1" s="1"/>
  <c r="G31" i="2"/>
  <c r="B16" i="1" s="1"/>
  <c r="F31" i="2"/>
  <c r="B15" i="1" s="1"/>
  <c r="E31" i="2"/>
  <c r="B14" i="1" s="1"/>
  <c r="D31" i="2"/>
  <c r="B13" i="1" s="1"/>
  <c r="C31" i="2"/>
  <c r="B12" i="1" s="1"/>
  <c r="B8" i="1"/>
  <c r="B24" i="1" s="1"/>
  <c r="C27" i="4" l="1"/>
  <c r="D6" i="1" s="1"/>
  <c r="D8" i="1" s="1"/>
  <c r="B20" i="1"/>
  <c r="B25" i="1" s="1"/>
  <c r="E20" i="1"/>
  <c r="B26" i="1" s="1"/>
  <c r="B27" i="1" l="1"/>
</calcChain>
</file>

<file path=xl/sharedStrings.xml><?xml version="1.0" encoding="utf-8"?>
<sst xmlns="http://schemas.openxmlformats.org/spreadsheetml/2006/main" count="242" uniqueCount="199">
  <si>
    <t>Income</t>
  </si>
  <si>
    <t>Expenditure</t>
  </si>
  <si>
    <t>Rebates from HQ</t>
  </si>
  <si>
    <t>Meetings</t>
  </si>
  <si>
    <t>Conferences</t>
  </si>
  <si>
    <t>Literature &amp; resources</t>
  </si>
  <si>
    <t>Grants and donations</t>
  </si>
  <si>
    <t>Travel to meetings</t>
  </si>
  <si>
    <t>Administration</t>
  </si>
  <si>
    <t>Interest</t>
  </si>
  <si>
    <t>Other expenditure</t>
  </si>
  <si>
    <t>Other income</t>
  </si>
  <si>
    <t>Total</t>
  </si>
  <si>
    <t>*The accounts must be independently examined and signed by someone who is not related to a branch officer</t>
  </si>
  <si>
    <t>Early Education</t>
  </si>
  <si>
    <r>
      <t xml:space="preserve">I/We * confirm that the accounts shown above represent a fair and accurate account of the activities of the </t>
    </r>
    <r>
      <rPr>
        <i/>
        <sz val="12"/>
        <color theme="1"/>
        <rFont val="Arial"/>
        <family val="2"/>
      </rPr>
      <t>……………………………………………………………….</t>
    </r>
    <r>
      <rPr>
        <i/>
        <sz val="11"/>
        <color theme="1"/>
        <rFont val="Arial"/>
        <family val="2"/>
      </rPr>
      <t>Branch of The British Association for Early Childhood Education.</t>
    </r>
  </si>
  <si>
    <r>
      <t>Signed</t>
    </r>
    <r>
      <rPr>
        <i/>
        <sz val="12"/>
        <color theme="1"/>
        <rFont val="Arial"/>
        <family val="2"/>
      </rPr>
      <t>:</t>
    </r>
  </si>
  <si>
    <t>Branch:</t>
  </si>
  <si>
    <t>&lt;branch name here&gt;</t>
  </si>
  <si>
    <t>Date:</t>
  </si>
  <si>
    <t>Closing Balances</t>
  </si>
  <si>
    <t>Cash</t>
  </si>
  <si>
    <t>Opening Balance</t>
  </si>
  <si>
    <t xml:space="preserve">Reconciliation </t>
  </si>
  <si>
    <t>Opening Balances</t>
  </si>
  <si>
    <t>Date</t>
  </si>
  <si>
    <t>Travel Expenses</t>
  </si>
  <si>
    <t>Other</t>
  </si>
  <si>
    <t>Detail</t>
  </si>
  <si>
    <t>Details</t>
  </si>
  <si>
    <t>Grants and Donations</t>
  </si>
  <si>
    <t>Literature and Resources</t>
  </si>
  <si>
    <t>Other Income</t>
  </si>
  <si>
    <t>Balance as per bank statement</t>
  </si>
  <si>
    <t>Balance as per accounts</t>
  </si>
  <si>
    <t>insert name</t>
  </si>
  <si>
    <t>There is no need to enter any information on this sheet for income and expenditure</t>
  </si>
  <si>
    <t>There is no need to enter any data here. The spreadsheet will take the opening</t>
  </si>
  <si>
    <t>have been correctly entered onto the income and expenditure sheets</t>
  </si>
  <si>
    <t>It does not matter if the cash/cheques have not been</t>
  </si>
  <si>
    <t>banked.</t>
  </si>
  <si>
    <t>It is very important that all income is recorded.</t>
  </si>
  <si>
    <t>All expenditure must be recorded on an 'accrual basis'.</t>
  </si>
  <si>
    <t xml:space="preserve">This means we need a record of everything that has happened </t>
  </si>
  <si>
    <t>in the financial year, regardless of whether it has been paid</t>
  </si>
  <si>
    <t>or not.</t>
  </si>
  <si>
    <t>Remember this is the movement on the bank account, so it is not meant to include cash in hand</t>
  </si>
  <si>
    <t>Guidance notes</t>
  </si>
  <si>
    <t>Less uncleared cheques/unpaid items</t>
  </si>
  <si>
    <t>plus Receipts not yet banked/cleared</t>
  </si>
  <si>
    <t>You should record all cash and bank transactions</t>
  </si>
  <si>
    <t>Branch</t>
  </si>
  <si>
    <t>Admin.</t>
  </si>
  <si>
    <t>The type of entry here will be either:</t>
  </si>
  <si>
    <t>Cheques issued which have not been cashed?</t>
  </si>
  <si>
    <t>Expenditure incurred up to 31 March which you have not raised a cheque for yet?</t>
  </si>
  <si>
    <t>Cash/cheques paid into the bank which has yet to show on the statement?</t>
  </si>
  <si>
    <t>Bank  (as per accounts)</t>
  </si>
  <si>
    <t>This is the bank figure that must appear on the summary page in colume D6</t>
  </si>
  <si>
    <t>Enter the actual figure stated on the bank statement.</t>
  </si>
  <si>
    <t>Cash: opening balance should come from last year, closing balance is how much you currently hold.</t>
  </si>
  <si>
    <t>£</t>
  </si>
  <si>
    <t>Bank: opening balance comes from last year's return, closing balance take from column H29 on the bank reconciliation sheet</t>
  </si>
  <si>
    <t>This column will total the bank and cash.</t>
  </si>
  <si>
    <t>The totals from the income sheet and expenditure sheet  will automatically be carried forward for you.</t>
  </si>
  <si>
    <t>balances, total income and expenditure from the relevant total columns</t>
  </si>
  <si>
    <t>Does this agree with the total in column D8? If not then check that all items</t>
  </si>
  <si>
    <t>Reconciliation to Bank Statement</t>
  </si>
  <si>
    <t>Cash/cheques received which have not been paid into the bank yet?</t>
  </si>
  <si>
    <t>Step 1:</t>
  </si>
  <si>
    <t xml:space="preserve">Action </t>
  </si>
  <si>
    <t>Where to enter</t>
  </si>
  <si>
    <t>Enter opening  bank balance</t>
  </si>
  <si>
    <t>Summary Sheet Cell B6</t>
  </si>
  <si>
    <t>Step 2:</t>
  </si>
  <si>
    <t>Enter opening cash balance</t>
  </si>
  <si>
    <t>Enter Closing cash balance</t>
  </si>
  <si>
    <t>Summary Sheet Cell C6</t>
  </si>
  <si>
    <t>Summary Sheet Cell D6</t>
  </si>
  <si>
    <t>Complete the income section by entering</t>
  </si>
  <si>
    <t>all income received in the year</t>
  </si>
  <si>
    <t>Income Sheet</t>
  </si>
  <si>
    <t>Complete the expenditure section by entering</t>
  </si>
  <si>
    <t>all expenditure incurred in the year</t>
  </si>
  <si>
    <t>Expenditure Sheet</t>
  </si>
  <si>
    <t>Step 5</t>
  </si>
  <si>
    <t>Enter the balance as stated on the bank statement</t>
  </si>
  <si>
    <t>Bank Reconciliation Cell H12</t>
  </si>
  <si>
    <t>Enter details of any money not yet paid into bank</t>
  </si>
  <si>
    <t>Bank Reconciliation Cell G15 to G17</t>
  </si>
  <si>
    <t>Enter details of any cheques not yet cleared by the bank</t>
  </si>
  <si>
    <t>Bank Reconciliation Cell G21 to G27</t>
  </si>
  <si>
    <t>Step 6:</t>
  </si>
  <si>
    <t>Does the balance on bank reconiliation Cell H29</t>
  </si>
  <si>
    <t>Agree with Summary page cell D6</t>
  </si>
  <si>
    <t>Remember you are comparing the</t>
  </si>
  <si>
    <t xml:space="preserve">Bank at this point and not including </t>
  </si>
  <si>
    <t>cash in hand</t>
  </si>
  <si>
    <t>This is the formal wording used by accountants to</t>
  </si>
  <si>
    <t>ensure that income and expenditure are recorded</t>
  </si>
  <si>
    <t>to the following 31 March</t>
  </si>
  <si>
    <t>in the correct accounting year.</t>
  </si>
  <si>
    <t>get round to paying all the bills till</t>
  </si>
  <si>
    <t xml:space="preserve">the payments for the year. </t>
  </si>
  <si>
    <t>You can reconcile to the bank by including these</t>
  </si>
  <si>
    <t xml:space="preserve">It is very important that these bills are included in </t>
  </si>
  <si>
    <t>It is very important that this income is included in your spreadsheet.</t>
  </si>
  <si>
    <t>You can reconcile to the bank by including these items as</t>
  </si>
  <si>
    <t>as 'cheques not yet cleared' on the bank reconciliation</t>
  </si>
  <si>
    <t>Accrual Accounting</t>
  </si>
  <si>
    <t>My bank figure on bank reconciliation does not</t>
  </si>
  <si>
    <t>agree with the summary page.</t>
  </si>
  <si>
    <t>Check you have entered all the income and expenditure correctly.</t>
  </si>
  <si>
    <t>Have you entered the wrong figure for anything</t>
  </si>
  <si>
    <t>ALWAYS SAVE YOUR FILE EVERY TIME YOU FINISH ENTERING DATA. OTHERWISE IT</t>
  </si>
  <si>
    <t>The branch are holding an event in early April</t>
  </si>
  <si>
    <t>How do I deal with income received</t>
  </si>
  <si>
    <t>or expenditure incurred.</t>
  </si>
  <si>
    <t>It is very important that the annual return only covers ONE year</t>
  </si>
  <si>
    <t>You need to keep a record of these items, but DO NOT enter</t>
  </si>
  <si>
    <t>them onto the spreadsheet.</t>
  </si>
  <si>
    <t>It any of these items are already banked, it will impact on the</t>
  </si>
  <si>
    <t>bank reconcilation.</t>
  </si>
  <si>
    <t>receipts not yet banked' on the bank reconiliation.</t>
  </si>
  <si>
    <t>If you are unsure how to deal with this, then contact the</t>
  </si>
  <si>
    <t>Treasurer by email for advice.</t>
  </si>
  <si>
    <t>I made several mistakes in entering data</t>
  </si>
  <si>
    <t>One option is to close the spreadsheet without saving the file</t>
  </si>
  <si>
    <t>This means the file goes back to the original figures and you can</t>
  </si>
  <si>
    <t>start again.</t>
  </si>
  <si>
    <t>I forgot to SAVE</t>
  </si>
  <si>
    <t>Sorry but you have to start again.</t>
  </si>
  <si>
    <t>Saving files at different time intervals</t>
  </si>
  <si>
    <t>Step 3:</t>
  </si>
  <si>
    <t>Step 4:</t>
  </si>
  <si>
    <t>Step 7:</t>
  </si>
  <si>
    <t>Enter details for each transaction, cash and bank</t>
  </si>
  <si>
    <t>See FAQ on what to do if bank does not reconcile</t>
  </si>
  <si>
    <t>look through the bank statement and make sure that everything on there</t>
  </si>
  <si>
    <t>is recorded on your spreadsheet.</t>
  </si>
  <si>
    <t>WILL BE LOST.  CLICK ON FILE, SAVE AND IT WILL AUTOMATICALLY SAVE</t>
  </si>
  <si>
    <t>REMEMBER TO SAVE (SEE FAQ FOR DIFFERENT WAYS OF SAVING)</t>
  </si>
  <si>
    <t>Saving Files</t>
  </si>
  <si>
    <t xml:space="preserve">If you want to keep copies as you go along then </t>
  </si>
  <si>
    <t>Click on 'File', then 'Save As', then highlight the file name and enter a different name</t>
  </si>
  <si>
    <t>It can be useful to keep records as you go through the year, so</t>
  </si>
  <si>
    <t>You cannot leave spaces in file names and some versions of excel don't like commas etc.</t>
  </si>
  <si>
    <t>Click on 'File' , 'Save' to overwrite the original.</t>
  </si>
  <si>
    <t>It might also be useful to keep the original  sent to you and save this as 'template'</t>
  </si>
  <si>
    <t>Cells in red are locked and you cannot enter anything in them.</t>
  </si>
  <si>
    <t>Cells in green are open and you can enter information.</t>
  </si>
  <si>
    <t>THERE ARE SLIGHT CHANGES TO THE SPREADSHEET SINCE LAST YEAR.</t>
  </si>
  <si>
    <t>THE CELLS IN RED ARE 'LOCKED'. THAT MEANS YOU CANNOT ENTER ANY DATA ON THE SUMMARY PAGE.</t>
  </si>
  <si>
    <t xml:space="preserve">SUMMARY PAGE:   </t>
  </si>
  <si>
    <t>GREEN CELLS</t>
  </si>
  <si>
    <t>RED CELLS</t>
  </si>
  <si>
    <t>THE CELLS IN GREEN ARE 'NOT LOCKED'. THAT MEANS YOU CAN ENTER DATA.</t>
  </si>
  <si>
    <t>REMEMBER ALL INCOME SHOULD BE ENTERED ON THE INCOME PAGE AND THIS WILL AUTOMATICALLY COME FORWARD ONTO THE SUMMARY PAGE</t>
  </si>
  <si>
    <t>REMEMBER ALL EXPENDITURE SHOULD BE ENTERED ON THE EXPENDITURE PAGE AND THIS WILL AUTOMATICALLY COME FORWARD ONTO THE SUMMARY PAGE</t>
  </si>
  <si>
    <t xml:space="preserve">PLEASE SEND THE COMPLETED SPREADSHEET TO THE OFFICE. </t>
  </si>
  <si>
    <t>ELECTRONIC COPIES WILL BE ACCEPTED.</t>
  </si>
  <si>
    <t>ALL OTHER PAGES</t>
  </si>
  <si>
    <t>NO CHANGES SINCE LAST YEAR.</t>
  </si>
  <si>
    <t>The following is a list of questions to aid you in undertaking the role of Auditor</t>
  </si>
  <si>
    <t>Question</t>
  </si>
  <si>
    <t>Background</t>
  </si>
  <si>
    <t>Does the opening balance agree with the closing balance from last year.</t>
  </si>
  <si>
    <t>Has cash in hand been included correctly.</t>
  </si>
  <si>
    <t>The opening balance should include cash if some is being held as petty cash.</t>
  </si>
  <si>
    <t>Does the income agree with the bank statements</t>
  </si>
  <si>
    <t>How have you dealt with receipts not yet banked?</t>
  </si>
  <si>
    <t>Money received prior to 31 March must be accounted for in the return, regardless</t>
  </si>
  <si>
    <t>of whether or not the money is banked.</t>
  </si>
  <si>
    <t>Payments</t>
  </si>
  <si>
    <t>Do the payments agree with the bank statements.</t>
  </si>
  <si>
    <t>How have you dealt with Payments not yet made?</t>
  </si>
  <si>
    <t>Payments which relate to periods prior to 31 March must be accounted for in the return, regardless</t>
  </si>
  <si>
    <t>of whether or not the cheque has cleared the bank.</t>
  </si>
  <si>
    <t>Bank Reconciliation</t>
  </si>
  <si>
    <t>Has the bank account been reconciled to the return.</t>
  </si>
  <si>
    <t>Closing Balance</t>
  </si>
  <si>
    <t>Signing the return</t>
  </si>
  <si>
    <t>It is very important that the return has been checked to ensure it balances and reconciles to the bank account.</t>
  </si>
  <si>
    <t>PLEASE FEEL FREE TO CONTACT THE OFFICE FOR GUIDANCE IF YOU ARE NOT CERTAIN HOW TO DEAL WITH ANY ISSUE</t>
  </si>
  <si>
    <t>PLEASE FEEL FREE TO CONTACT THE OFFICE IF YOU ARE HAVING DIFFICULTIES WITH THE SPREADSHEET, ANY PROBLEM CAN BE SOLVED EASILY.</t>
  </si>
  <si>
    <t>It is very important the opening bank balance is taken from last years return, as this has been used in the annual accounts.</t>
  </si>
  <si>
    <t>Does this agree with the bank statement?</t>
  </si>
  <si>
    <t>Are there any cheques outstanding or receipts not yet banked?</t>
  </si>
  <si>
    <t>If the answer is yes, then a reconciliation shows how the two differ.</t>
  </si>
  <si>
    <t>Reconcile the bank account at 31st March 2020</t>
  </si>
  <si>
    <t>Annual statement of Income and Expenditure from 01 April 2020 to 31 March 2021</t>
  </si>
  <si>
    <t>Income for the year ended 31 March 2021</t>
  </si>
  <si>
    <t>Expenditure for the year ended 31 March 2021</t>
  </si>
  <si>
    <t>Bank Reconciliation at 31 March 2021</t>
  </si>
  <si>
    <t>I hold an event in March 2021 but don’t</t>
  </si>
  <si>
    <t>April 2021?</t>
  </si>
  <si>
    <t>manage to bank all the income until April 2021</t>
  </si>
  <si>
    <t xml:space="preserve">therefore put a date in the file name such as 'report300920' </t>
  </si>
  <si>
    <t>The accounts cover the period 01 April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</si>
</sst>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44" fontId="5" fillId="0" borderId="0" xfId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4" fontId="5" fillId="0" borderId="0" xfId="0" applyNumberFormat="1" applyFont="1" applyAlignment="1">
      <alignment vertical="top" wrapText="1"/>
    </xf>
    <xf numFmtId="44" fontId="4" fillId="0" borderId="0" xfId="0" applyNumberFormat="1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0" xfId="0" applyNumberFormat="1" applyFont="1"/>
    <xf numFmtId="44" fontId="4" fillId="0" borderId="2" xfId="0" applyNumberFormat="1" applyFont="1" applyBorder="1"/>
    <xf numFmtId="0" fontId="12" fillId="0" borderId="0" xfId="0" applyFont="1"/>
    <xf numFmtId="0" fontId="0" fillId="0" borderId="0" xfId="0" quotePrefix="1"/>
    <xf numFmtId="44" fontId="13" fillId="3" borderId="0" xfId="0" applyNumberFormat="1" applyFont="1" applyFill="1" applyAlignment="1">
      <alignment horizontal="left" vertical="center" wrapText="1"/>
    </xf>
    <xf numFmtId="44" fontId="5" fillId="3" borderId="0" xfId="1" applyFont="1" applyFill="1" applyAlignment="1">
      <alignment horizontal="center" vertical="top"/>
    </xf>
    <xf numFmtId="0" fontId="4" fillId="3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3" fillId="2" borderId="0" xfId="0" applyFont="1" applyFill="1"/>
    <xf numFmtId="44" fontId="4" fillId="3" borderId="0" xfId="1" applyFont="1" applyFill="1" applyAlignment="1">
      <alignment horizontal="center" vertical="top"/>
    </xf>
    <xf numFmtId="44" fontId="5" fillId="3" borderId="1" xfId="1" applyFont="1" applyFill="1" applyBorder="1" applyAlignment="1">
      <alignment horizontal="center" vertical="center" wrapText="1"/>
    </xf>
    <xf numFmtId="44" fontId="5" fillId="3" borderId="0" xfId="1" applyFont="1" applyFill="1" applyAlignment="1">
      <alignment horizontal="left" vertical="center" wrapText="1"/>
    </xf>
    <xf numFmtId="44" fontId="4" fillId="3" borderId="0" xfId="0" applyNumberFormat="1" applyFont="1" applyFill="1" applyAlignment="1">
      <alignment horizontal="left" vertical="top" wrapText="1"/>
    </xf>
    <xf numFmtId="44" fontId="5" fillId="3" borderId="2" xfId="0" applyNumberFormat="1" applyFont="1" applyFill="1" applyBorder="1" applyAlignment="1">
      <alignment horizontal="left" vertical="top" wrapText="1"/>
    </xf>
    <xf numFmtId="44" fontId="5" fillId="3" borderId="0" xfId="0" applyNumberFormat="1" applyFont="1" applyFill="1" applyAlignment="1">
      <alignment horizontal="left" vertical="top" wrapText="1"/>
    </xf>
    <xf numFmtId="44" fontId="13" fillId="2" borderId="0" xfId="1" applyFont="1" applyFill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4" fontId="4" fillId="3" borderId="0" xfId="1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44" fontId="4" fillId="3" borderId="0" xfId="0" applyNumberFormat="1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Protection="1">
      <protection locked="0"/>
    </xf>
    <xf numFmtId="0" fontId="14" fillId="3" borderId="0" xfId="0" applyFont="1" applyFill="1"/>
    <xf numFmtId="0" fontId="0" fillId="2" borderId="0" xfId="0" applyFill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74AFB-9C2D-4974-A2E4-6E4E6774E064}">
  <dimension ref="D6:E24"/>
  <sheetViews>
    <sheetView tabSelected="1" workbookViewId="0">
      <selection activeCell="D25" sqref="D25"/>
    </sheetView>
  </sheetViews>
  <sheetFormatPr defaultRowHeight="15" x14ac:dyDescent="0.25"/>
  <cols>
    <col min="4" max="4" width="17.140625" customWidth="1"/>
  </cols>
  <sheetData>
    <row r="6" spans="4:5" x14ac:dyDescent="0.25">
      <c r="D6" t="s">
        <v>151</v>
      </c>
    </row>
    <row r="8" spans="4:5" x14ac:dyDescent="0.25">
      <c r="D8" s="22" t="s">
        <v>153</v>
      </c>
    </row>
    <row r="9" spans="4:5" x14ac:dyDescent="0.25">
      <c r="D9" s="51" t="s">
        <v>155</v>
      </c>
      <c r="E9" t="s">
        <v>152</v>
      </c>
    </row>
    <row r="11" spans="4:5" x14ac:dyDescent="0.25">
      <c r="D11" s="52" t="s">
        <v>154</v>
      </c>
      <c r="E11" t="s">
        <v>156</v>
      </c>
    </row>
    <row r="13" spans="4:5" x14ac:dyDescent="0.25">
      <c r="D13" t="s">
        <v>161</v>
      </c>
      <c r="E13" t="s">
        <v>162</v>
      </c>
    </row>
    <row r="16" spans="4:5" x14ac:dyDescent="0.25">
      <c r="D16" t="s">
        <v>157</v>
      </c>
    </row>
    <row r="18" spans="4:4" x14ac:dyDescent="0.25">
      <c r="D18" t="s">
        <v>158</v>
      </c>
    </row>
    <row r="20" spans="4:4" x14ac:dyDescent="0.25">
      <c r="D20" t="s">
        <v>159</v>
      </c>
    </row>
    <row r="22" spans="4:4" x14ac:dyDescent="0.25">
      <c r="D22" t="s">
        <v>160</v>
      </c>
    </row>
    <row r="24" spans="4:4" x14ac:dyDescent="0.25">
      <c r="D24" t="s">
        <v>184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42DE-041C-4457-8BB9-D94442BA5BC4}">
  <dimension ref="C3:E27"/>
  <sheetViews>
    <sheetView workbookViewId="0">
      <selection activeCell="D19" sqref="D19"/>
    </sheetView>
  </sheetViews>
  <sheetFormatPr defaultRowHeight="15" x14ac:dyDescent="0.25"/>
  <cols>
    <col min="4" max="4" width="60" customWidth="1"/>
    <col min="5" max="5" width="65.7109375" customWidth="1"/>
  </cols>
  <sheetData>
    <row r="3" spans="3:5" x14ac:dyDescent="0.25">
      <c r="D3" t="s">
        <v>70</v>
      </c>
      <c r="E3" t="s">
        <v>71</v>
      </c>
    </row>
    <row r="4" spans="3:5" x14ac:dyDescent="0.25">
      <c r="C4" t="s">
        <v>69</v>
      </c>
      <c r="D4" t="s">
        <v>114</v>
      </c>
    </row>
    <row r="5" spans="3:5" x14ac:dyDescent="0.25">
      <c r="D5" t="s">
        <v>140</v>
      </c>
    </row>
    <row r="6" spans="3:5" x14ac:dyDescent="0.25">
      <c r="C6" t="s">
        <v>74</v>
      </c>
      <c r="D6" t="s">
        <v>72</v>
      </c>
      <c r="E6" t="s">
        <v>73</v>
      </c>
    </row>
    <row r="8" spans="3:5" x14ac:dyDescent="0.25">
      <c r="C8" t="s">
        <v>133</v>
      </c>
      <c r="D8" t="s">
        <v>75</v>
      </c>
      <c r="E8" t="s">
        <v>77</v>
      </c>
    </row>
    <row r="10" spans="3:5" x14ac:dyDescent="0.25">
      <c r="C10" t="s">
        <v>134</v>
      </c>
      <c r="D10" t="s">
        <v>76</v>
      </c>
      <c r="E10" t="s">
        <v>78</v>
      </c>
    </row>
    <row r="12" spans="3:5" x14ac:dyDescent="0.25">
      <c r="C12" t="s">
        <v>85</v>
      </c>
      <c r="D12" t="s">
        <v>79</v>
      </c>
      <c r="E12" t="s">
        <v>81</v>
      </c>
    </row>
    <row r="13" spans="3:5" x14ac:dyDescent="0.25">
      <c r="D13" t="s">
        <v>80</v>
      </c>
      <c r="E13" t="s">
        <v>136</v>
      </c>
    </row>
    <row r="15" spans="3:5" x14ac:dyDescent="0.25">
      <c r="C15" t="s">
        <v>92</v>
      </c>
      <c r="D15" t="s">
        <v>82</v>
      </c>
      <c r="E15" t="s">
        <v>84</v>
      </c>
    </row>
    <row r="16" spans="3:5" x14ac:dyDescent="0.25">
      <c r="D16" t="s">
        <v>83</v>
      </c>
      <c r="E16" t="s">
        <v>136</v>
      </c>
    </row>
    <row r="18" spans="3:5" x14ac:dyDescent="0.25">
      <c r="C18" t="s">
        <v>135</v>
      </c>
      <c r="D18" t="s">
        <v>189</v>
      </c>
    </row>
    <row r="19" spans="3:5" x14ac:dyDescent="0.25">
      <c r="D19" t="s">
        <v>86</v>
      </c>
      <c r="E19" t="s">
        <v>87</v>
      </c>
    </row>
    <row r="20" spans="3:5" x14ac:dyDescent="0.25">
      <c r="D20" t="s">
        <v>88</v>
      </c>
      <c r="E20" t="s">
        <v>89</v>
      </c>
    </row>
    <row r="21" spans="3:5" x14ac:dyDescent="0.25">
      <c r="D21" t="s">
        <v>90</v>
      </c>
      <c r="E21" t="s">
        <v>91</v>
      </c>
    </row>
    <row r="23" spans="3:5" x14ac:dyDescent="0.25">
      <c r="D23" t="s">
        <v>93</v>
      </c>
      <c r="E23" t="s">
        <v>95</v>
      </c>
    </row>
    <row r="24" spans="3:5" x14ac:dyDescent="0.25">
      <c r="D24" t="s">
        <v>94</v>
      </c>
      <c r="E24" t="s">
        <v>96</v>
      </c>
    </row>
    <row r="25" spans="3:5" x14ac:dyDescent="0.25">
      <c r="E25" t="s">
        <v>97</v>
      </c>
    </row>
    <row r="26" spans="3:5" x14ac:dyDescent="0.25">
      <c r="E26" t="s">
        <v>137</v>
      </c>
    </row>
    <row r="27" spans="3:5" x14ac:dyDescent="0.25">
      <c r="D27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EA2C-2BC4-48EB-B1FF-E7BA1730148F}">
  <dimension ref="A2:C26"/>
  <sheetViews>
    <sheetView workbookViewId="0">
      <selection activeCell="J4" sqref="J4"/>
    </sheetView>
  </sheetViews>
  <sheetFormatPr defaultColWidth="8.85546875" defaultRowHeight="14.25" x14ac:dyDescent="0.2"/>
  <cols>
    <col min="1" max="1" width="20.42578125" style="56" customWidth="1"/>
    <col min="2" max="2" width="53" style="54" customWidth="1"/>
    <col min="3" max="3" width="44.140625" style="55" customWidth="1"/>
    <col min="4" max="16384" width="8.85546875" style="1"/>
  </cols>
  <sheetData>
    <row r="2" spans="1:3" ht="15" x14ac:dyDescent="0.2">
      <c r="A2" s="53" t="s">
        <v>163</v>
      </c>
    </row>
    <row r="4" spans="1:3" ht="15" x14ac:dyDescent="0.25">
      <c r="B4" s="57" t="s">
        <v>164</v>
      </c>
      <c r="C4" s="58" t="s">
        <v>165</v>
      </c>
    </row>
    <row r="5" spans="1:3" ht="42.75" x14ac:dyDescent="0.2">
      <c r="A5" s="53" t="s">
        <v>22</v>
      </c>
      <c r="B5" s="54" t="s">
        <v>166</v>
      </c>
      <c r="C5" s="55" t="s">
        <v>185</v>
      </c>
    </row>
    <row r="6" spans="1:3" ht="28.5" x14ac:dyDescent="0.2">
      <c r="A6" s="53"/>
      <c r="B6" s="54" t="s">
        <v>167</v>
      </c>
      <c r="C6" s="55" t="s">
        <v>168</v>
      </c>
    </row>
    <row r="7" spans="1:3" ht="15" x14ac:dyDescent="0.2">
      <c r="A7" s="53"/>
    </row>
    <row r="8" spans="1:3" ht="15" x14ac:dyDescent="0.2">
      <c r="A8" s="53"/>
    </row>
    <row r="9" spans="1:3" ht="15" x14ac:dyDescent="0.2">
      <c r="A9" s="53" t="s">
        <v>0</v>
      </c>
      <c r="B9" s="54" t="s">
        <v>169</v>
      </c>
    </row>
    <row r="10" spans="1:3" ht="28.5" x14ac:dyDescent="0.2">
      <c r="A10" s="53"/>
      <c r="B10" s="54" t="s">
        <v>170</v>
      </c>
      <c r="C10" s="55" t="s">
        <v>171</v>
      </c>
    </row>
    <row r="11" spans="1:3" ht="15" x14ac:dyDescent="0.2">
      <c r="A11" s="53"/>
      <c r="C11" s="55" t="s">
        <v>172</v>
      </c>
    </row>
    <row r="12" spans="1:3" ht="15" x14ac:dyDescent="0.2">
      <c r="A12" s="53"/>
    </row>
    <row r="13" spans="1:3" ht="15" x14ac:dyDescent="0.2">
      <c r="A13" s="53" t="s">
        <v>173</v>
      </c>
      <c r="B13" s="54" t="s">
        <v>174</v>
      </c>
    </row>
    <row r="14" spans="1:3" ht="42.75" x14ac:dyDescent="0.2">
      <c r="A14" s="53"/>
      <c r="B14" s="54" t="s">
        <v>175</v>
      </c>
      <c r="C14" s="55" t="s">
        <v>176</v>
      </c>
    </row>
    <row r="15" spans="1:3" ht="28.5" x14ac:dyDescent="0.2">
      <c r="A15" s="53"/>
      <c r="C15" s="55" t="s">
        <v>177</v>
      </c>
    </row>
    <row r="16" spans="1:3" ht="15" x14ac:dyDescent="0.2">
      <c r="A16" s="53"/>
    </row>
    <row r="17" spans="1:3" ht="15" x14ac:dyDescent="0.2">
      <c r="A17" s="53" t="s">
        <v>178</v>
      </c>
      <c r="B17" s="54" t="s">
        <v>179</v>
      </c>
    </row>
    <row r="18" spans="1:3" ht="15" x14ac:dyDescent="0.2">
      <c r="A18" s="53"/>
    </row>
    <row r="19" spans="1:3" ht="15" x14ac:dyDescent="0.2">
      <c r="A19" s="53"/>
    </row>
    <row r="20" spans="1:3" ht="15" x14ac:dyDescent="0.2">
      <c r="A20" s="53"/>
    </row>
    <row r="21" spans="1:3" ht="15" x14ac:dyDescent="0.2">
      <c r="A21" s="53" t="s">
        <v>180</v>
      </c>
      <c r="B21" s="54" t="s">
        <v>186</v>
      </c>
    </row>
    <row r="22" spans="1:3" ht="28.5" x14ac:dyDescent="0.2">
      <c r="A22" s="53"/>
      <c r="B22" s="54" t="s">
        <v>187</v>
      </c>
      <c r="C22" s="55" t="s">
        <v>188</v>
      </c>
    </row>
    <row r="23" spans="1:3" ht="15" x14ac:dyDescent="0.2">
      <c r="A23" s="53"/>
    </row>
    <row r="24" spans="1:3" ht="28.5" x14ac:dyDescent="0.2">
      <c r="A24" s="53" t="s">
        <v>181</v>
      </c>
      <c r="B24" s="54" t="s">
        <v>182</v>
      </c>
    </row>
    <row r="26" spans="1:3" ht="42.75" x14ac:dyDescent="0.2">
      <c r="B26" s="54" t="s">
        <v>183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zoomScaleNormal="100" workbookViewId="0">
      <selection activeCell="A2" sqref="A2"/>
    </sheetView>
  </sheetViews>
  <sheetFormatPr defaultColWidth="9.140625" defaultRowHeight="14.25" x14ac:dyDescent="0.2"/>
  <cols>
    <col min="1" max="1" width="26.5703125" style="2" customWidth="1"/>
    <col min="2" max="2" width="18.42578125" style="1" customWidth="1"/>
    <col min="3" max="3" width="1.42578125" style="1" customWidth="1"/>
    <col min="4" max="4" width="21.5703125" style="1" customWidth="1"/>
    <col min="5" max="5" width="15.85546875" style="1" customWidth="1"/>
    <col min="6" max="6" width="19.42578125" style="1" customWidth="1"/>
    <col min="7" max="7" width="74.42578125" style="1" customWidth="1"/>
    <col min="8" max="16384" width="9.140625" style="1"/>
  </cols>
  <sheetData>
    <row r="1" spans="1:7" s="7" customFormat="1" ht="20.25" x14ac:dyDescent="0.3">
      <c r="A1" s="64" t="s">
        <v>14</v>
      </c>
      <c r="B1" s="64"/>
      <c r="C1" s="64"/>
      <c r="D1" s="64"/>
      <c r="E1" s="64"/>
    </row>
    <row r="2" spans="1:7" ht="15.75" x14ac:dyDescent="0.2">
      <c r="A2" s="47" t="s">
        <v>190</v>
      </c>
      <c r="B2" s="47"/>
      <c r="C2" s="47"/>
      <c r="D2" s="47"/>
      <c r="E2" s="47"/>
      <c r="G2" s="1" t="s">
        <v>47</v>
      </c>
    </row>
    <row r="3" spans="1:7" x14ac:dyDescent="0.2">
      <c r="A3" s="48"/>
      <c r="B3" s="45"/>
      <c r="C3" s="45"/>
      <c r="D3" s="45"/>
      <c r="E3" s="45"/>
    </row>
    <row r="4" spans="1:7" ht="15.75" x14ac:dyDescent="0.2">
      <c r="A4" s="49" t="s">
        <v>17</v>
      </c>
      <c r="B4" s="50" t="s">
        <v>18</v>
      </c>
      <c r="C4" s="50"/>
      <c r="D4" s="50"/>
      <c r="E4" s="45"/>
      <c r="G4" s="27" t="s">
        <v>149</v>
      </c>
    </row>
    <row r="5" spans="1:7" x14ac:dyDescent="0.2">
      <c r="A5" s="1"/>
      <c r="B5" s="1" t="s">
        <v>22</v>
      </c>
      <c r="D5" s="1" t="s">
        <v>20</v>
      </c>
      <c r="G5" s="28" t="s">
        <v>150</v>
      </c>
    </row>
    <row r="6" spans="1:7" ht="15" x14ac:dyDescent="0.2">
      <c r="A6" s="3" t="s">
        <v>57</v>
      </c>
      <c r="B6" s="35"/>
      <c r="C6" s="4"/>
      <c r="D6" s="24">
        <f>+'Bank Reconciliation '!C27</f>
        <v>0</v>
      </c>
      <c r="E6" s="4"/>
      <c r="G6" s="1" t="s">
        <v>60</v>
      </c>
    </row>
    <row r="7" spans="1:7" ht="15" x14ac:dyDescent="0.2">
      <c r="A7" s="3" t="s">
        <v>21</v>
      </c>
      <c r="B7" s="36"/>
      <c r="C7" s="19"/>
      <c r="D7" s="37"/>
      <c r="E7" s="4"/>
      <c r="G7" s="1" t="s">
        <v>62</v>
      </c>
    </row>
    <row r="8" spans="1:7" ht="15" x14ac:dyDescent="0.2">
      <c r="A8" s="3"/>
      <c r="B8" s="38">
        <f>+B7+B6</f>
        <v>0</v>
      </c>
      <c r="C8" s="39"/>
      <c r="D8" s="40">
        <f>+D7+D6</f>
        <v>0</v>
      </c>
      <c r="E8" s="4"/>
      <c r="G8" s="1" t="s">
        <v>63</v>
      </c>
    </row>
    <row r="9" spans="1:7" ht="15" x14ac:dyDescent="0.2">
      <c r="A9" s="3"/>
      <c r="B9" s="16"/>
      <c r="C9" s="4"/>
      <c r="D9" s="3"/>
      <c r="E9" s="4"/>
    </row>
    <row r="10" spans="1:7" ht="31.5" customHeight="1" x14ac:dyDescent="0.2">
      <c r="A10" s="5" t="s">
        <v>0</v>
      </c>
      <c r="B10" s="4"/>
      <c r="C10" s="6"/>
      <c r="D10" s="5" t="s">
        <v>1</v>
      </c>
      <c r="E10" s="4"/>
    </row>
    <row r="11" spans="1:7" ht="15" x14ac:dyDescent="0.2">
      <c r="A11" s="3"/>
      <c r="B11" s="6"/>
      <c r="C11" s="6"/>
      <c r="D11" s="3"/>
      <c r="E11" s="4"/>
    </row>
    <row r="12" spans="1:7" s="10" customFormat="1" ht="16.5" customHeight="1" x14ac:dyDescent="0.25">
      <c r="A12" s="8" t="s">
        <v>2</v>
      </c>
      <c r="B12" s="25">
        <f>+Income!C31</f>
        <v>0</v>
      </c>
      <c r="C12" s="9"/>
      <c r="D12" s="8" t="s">
        <v>3</v>
      </c>
      <c r="E12" s="25">
        <f>+Expenditure!C32</f>
        <v>0</v>
      </c>
      <c r="G12" s="10" t="s">
        <v>36</v>
      </c>
    </row>
    <row r="13" spans="1:7" s="10" customFormat="1" ht="16.5" customHeight="1" x14ac:dyDescent="0.25">
      <c r="A13" s="8" t="s">
        <v>3</v>
      </c>
      <c r="B13" s="25">
        <f>+Income!D31</f>
        <v>0</v>
      </c>
      <c r="C13" s="9"/>
      <c r="D13" s="8" t="s">
        <v>4</v>
      </c>
      <c r="E13" s="25">
        <f>+Expenditure!D32</f>
        <v>0</v>
      </c>
      <c r="G13" s="10" t="s">
        <v>64</v>
      </c>
    </row>
    <row r="14" spans="1:7" s="10" customFormat="1" ht="16.5" customHeight="1" x14ac:dyDescent="0.25">
      <c r="A14" s="8" t="s">
        <v>4</v>
      </c>
      <c r="B14" s="25">
        <f>+Income!E31</f>
        <v>0</v>
      </c>
      <c r="C14" s="9"/>
      <c r="D14" s="8" t="s">
        <v>5</v>
      </c>
      <c r="E14" s="25">
        <f>+Expenditure!E32</f>
        <v>0</v>
      </c>
    </row>
    <row r="15" spans="1:7" s="10" customFormat="1" ht="16.5" customHeight="1" x14ac:dyDescent="0.25">
      <c r="A15" s="8" t="s">
        <v>6</v>
      </c>
      <c r="B15" s="25">
        <f>+Income!F31</f>
        <v>0</v>
      </c>
      <c r="C15" s="9"/>
      <c r="D15" s="8" t="s">
        <v>7</v>
      </c>
      <c r="E15" s="25">
        <f>+Expenditure!F32</f>
        <v>0</v>
      </c>
    </row>
    <row r="16" spans="1:7" s="10" customFormat="1" ht="16.5" customHeight="1" x14ac:dyDescent="0.25">
      <c r="A16" s="8" t="s">
        <v>5</v>
      </c>
      <c r="B16" s="25">
        <f>+Income!G31:G31</f>
        <v>0</v>
      </c>
      <c r="C16" s="9"/>
      <c r="D16" s="8" t="s">
        <v>8</v>
      </c>
      <c r="E16" s="25">
        <f>+Expenditure!G32</f>
        <v>0</v>
      </c>
    </row>
    <row r="17" spans="1:7" s="10" customFormat="1" ht="16.5" customHeight="1" x14ac:dyDescent="0.25">
      <c r="A17" s="8" t="s">
        <v>9</v>
      </c>
      <c r="B17" s="25">
        <f>+Income!H31</f>
        <v>0</v>
      </c>
      <c r="C17" s="9"/>
      <c r="D17" s="8" t="s">
        <v>10</v>
      </c>
      <c r="E17" s="25">
        <f>+Expenditure!H32</f>
        <v>0</v>
      </c>
    </row>
    <row r="18" spans="1:7" s="10" customFormat="1" ht="16.5" customHeight="1" x14ac:dyDescent="0.25">
      <c r="A18" s="8" t="s">
        <v>11</v>
      </c>
      <c r="B18" s="25">
        <f>+Income!I31</f>
        <v>0</v>
      </c>
      <c r="C18" s="9"/>
      <c r="D18" s="8"/>
      <c r="E18" s="29"/>
    </row>
    <row r="19" spans="1:7" s="10" customFormat="1" ht="16.5" customHeight="1" x14ac:dyDescent="0.25">
      <c r="A19" s="8"/>
      <c r="B19" s="29"/>
      <c r="C19" s="11"/>
      <c r="D19" s="8"/>
      <c r="E19" s="29"/>
    </row>
    <row r="20" spans="1:7" ht="15" x14ac:dyDescent="0.2">
      <c r="A20" s="12" t="s">
        <v>12</v>
      </c>
      <c r="B20" s="30">
        <f>SUM(B12:B19)</f>
        <v>0</v>
      </c>
      <c r="C20" s="41"/>
      <c r="D20" s="26" t="s">
        <v>12</v>
      </c>
      <c r="E20" s="30">
        <f>SUM(E12:E19)</f>
        <v>0</v>
      </c>
    </row>
    <row r="21" spans="1:7" ht="15" x14ac:dyDescent="0.2">
      <c r="A21" s="3"/>
      <c r="B21" s="4"/>
      <c r="C21" s="4"/>
      <c r="D21" s="3"/>
      <c r="E21" s="4"/>
    </row>
    <row r="22" spans="1:7" ht="15" x14ac:dyDescent="0.2">
      <c r="A22" s="3"/>
      <c r="B22" s="4"/>
      <c r="C22" s="4"/>
      <c r="D22" s="3"/>
      <c r="E22" s="4"/>
    </row>
    <row r="23" spans="1:7" ht="27.75" customHeight="1" x14ac:dyDescent="0.2">
      <c r="A23" s="5" t="s">
        <v>23</v>
      </c>
      <c r="B23" s="13"/>
      <c r="C23" s="6"/>
    </row>
    <row r="24" spans="1:7" ht="15" x14ac:dyDescent="0.2">
      <c r="A24" s="3" t="s">
        <v>24</v>
      </c>
      <c r="B24" s="31">
        <f>+B8</f>
        <v>0</v>
      </c>
      <c r="C24" s="4"/>
      <c r="D24" s="3"/>
      <c r="E24" s="4"/>
      <c r="G24" s="1" t="s">
        <v>37</v>
      </c>
    </row>
    <row r="25" spans="1:7" ht="15" x14ac:dyDescent="0.2">
      <c r="A25" s="14" t="s">
        <v>0</v>
      </c>
      <c r="B25" s="32">
        <f>+B20</f>
        <v>0</v>
      </c>
      <c r="C25" s="4"/>
      <c r="D25" s="3"/>
      <c r="E25" s="4"/>
      <c r="G25" s="1" t="s">
        <v>65</v>
      </c>
    </row>
    <row r="26" spans="1:7" ht="15" customHeight="1" x14ac:dyDescent="0.2">
      <c r="A26" s="17" t="s">
        <v>1</v>
      </c>
      <c r="B26" s="33">
        <f>+E20</f>
        <v>0</v>
      </c>
      <c r="C26" s="6"/>
      <c r="D26" s="3"/>
      <c r="E26" s="6"/>
    </row>
    <row r="27" spans="1:7" ht="15" customHeight="1" x14ac:dyDescent="0.2">
      <c r="A27" s="17" t="s">
        <v>20</v>
      </c>
      <c r="B27" s="34">
        <f>+B24+B25-B26</f>
        <v>0</v>
      </c>
      <c r="C27" s="6"/>
      <c r="D27" s="3"/>
      <c r="E27" s="6"/>
      <c r="G27" s="1" t="s">
        <v>66</v>
      </c>
    </row>
    <row r="28" spans="1:7" ht="15" customHeight="1" x14ac:dyDescent="0.2">
      <c r="A28" s="17"/>
      <c r="C28" s="6"/>
      <c r="D28" s="3"/>
      <c r="E28" s="6"/>
      <c r="G28" s="1" t="s">
        <v>38</v>
      </c>
    </row>
    <row r="29" spans="1:7" ht="15" x14ac:dyDescent="0.2">
      <c r="A29" s="18"/>
      <c r="B29" s="15"/>
    </row>
    <row r="30" spans="1:7" ht="75" customHeight="1" x14ac:dyDescent="0.2">
      <c r="A30" s="63" t="s">
        <v>15</v>
      </c>
      <c r="B30" s="63"/>
      <c r="C30" s="63"/>
      <c r="D30" s="63"/>
      <c r="E30" s="63"/>
    </row>
    <row r="31" spans="1:7" ht="42" customHeight="1" x14ac:dyDescent="0.2">
      <c r="A31" s="42" t="s">
        <v>16</v>
      </c>
      <c r="B31" s="43"/>
      <c r="C31" s="44" t="s">
        <v>19</v>
      </c>
      <c r="D31" s="45"/>
      <c r="E31" s="45"/>
    </row>
    <row r="32" spans="1:7" x14ac:dyDescent="0.2">
      <c r="A32" s="46" t="s">
        <v>13</v>
      </c>
      <c r="B32" s="45"/>
      <c r="C32" s="45"/>
      <c r="D32" s="45"/>
      <c r="E32" s="45"/>
    </row>
  </sheetData>
  <sheetProtection sheet="1" selectLockedCells="1"/>
  <mergeCells count="2">
    <mergeCell ref="A30:E30"/>
    <mergeCell ref="A1:E1"/>
  </mergeCells>
  <printOptions gridLine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1"/>
  <sheetViews>
    <sheetView workbookViewId="0">
      <selection activeCell="E12" sqref="E12"/>
    </sheetView>
  </sheetViews>
  <sheetFormatPr defaultColWidth="8.85546875" defaultRowHeight="15" x14ac:dyDescent="0.2"/>
  <cols>
    <col min="1" max="1" width="8.85546875" style="17"/>
    <col min="2" max="2" width="28" style="17" customWidth="1"/>
    <col min="3" max="9" width="13.7109375" style="17" customWidth="1"/>
    <col min="10" max="10" width="8.85546875" style="17"/>
    <col min="11" max="11" width="41" style="17" customWidth="1"/>
    <col min="12" max="16384" width="8.85546875" style="17"/>
  </cols>
  <sheetData>
    <row r="2" spans="1:11" ht="15.75" x14ac:dyDescent="0.25">
      <c r="A2" s="59" t="s">
        <v>14</v>
      </c>
    </row>
    <row r="3" spans="1:11" ht="15.75" x14ac:dyDescent="0.25">
      <c r="A3" s="59" t="s">
        <v>191</v>
      </c>
    </row>
    <row r="4" spans="1:11" x14ac:dyDescent="0.2">
      <c r="A4" s="17" t="s">
        <v>51</v>
      </c>
    </row>
    <row r="5" spans="1:11" s="61" customFormat="1" ht="45" x14ac:dyDescent="0.25">
      <c r="A5" s="61" t="s">
        <v>25</v>
      </c>
      <c r="B5" s="61" t="s">
        <v>29</v>
      </c>
      <c r="C5" s="4" t="s">
        <v>2</v>
      </c>
      <c r="D5" s="4" t="s">
        <v>3</v>
      </c>
      <c r="E5" s="4" t="s">
        <v>4</v>
      </c>
      <c r="F5" s="4" t="s">
        <v>30</v>
      </c>
      <c r="G5" s="4" t="s">
        <v>31</v>
      </c>
      <c r="H5" s="4" t="s">
        <v>9</v>
      </c>
      <c r="I5" s="4" t="s">
        <v>32</v>
      </c>
      <c r="K5" s="4" t="s">
        <v>47</v>
      </c>
    </row>
    <row r="6" spans="1:11" x14ac:dyDescent="0.2">
      <c r="C6" s="60" t="s">
        <v>61</v>
      </c>
      <c r="D6" s="60" t="s">
        <v>61</v>
      </c>
      <c r="E6" s="60" t="s">
        <v>61</v>
      </c>
      <c r="F6" s="60" t="s">
        <v>61</v>
      </c>
      <c r="G6" s="60" t="s">
        <v>61</v>
      </c>
      <c r="H6" s="60" t="s">
        <v>61</v>
      </c>
      <c r="I6" s="60" t="s">
        <v>61</v>
      </c>
    </row>
    <row r="7" spans="1:11" x14ac:dyDescent="0.2">
      <c r="K7" s="17" t="s">
        <v>50</v>
      </c>
    </row>
    <row r="9" spans="1:11" x14ac:dyDescent="0.2">
      <c r="K9" s="17" t="s">
        <v>41</v>
      </c>
    </row>
    <row r="10" spans="1:11" x14ac:dyDescent="0.2">
      <c r="K10" s="17" t="s">
        <v>39</v>
      </c>
    </row>
    <row r="11" spans="1:11" x14ac:dyDescent="0.2">
      <c r="K11" s="17" t="s">
        <v>40</v>
      </c>
    </row>
    <row r="31" spans="2:9" x14ac:dyDescent="0.2">
      <c r="B31" s="17" t="s">
        <v>12</v>
      </c>
      <c r="C31" s="17">
        <f>SUM(C6:C30)</f>
        <v>0</v>
      </c>
      <c r="D31" s="17">
        <f t="shared" ref="D31:H31" si="0">SUM(D6:D30)</f>
        <v>0</v>
      </c>
      <c r="E31" s="17">
        <f t="shared" si="0"/>
        <v>0</v>
      </c>
      <c r="F31" s="17">
        <f t="shared" si="0"/>
        <v>0</v>
      </c>
      <c r="G31" s="17">
        <f t="shared" si="0"/>
        <v>0</v>
      </c>
      <c r="H31" s="17">
        <f t="shared" si="0"/>
        <v>0</v>
      </c>
      <c r="I31" s="17">
        <f>SUM(I6:I30)</f>
        <v>0</v>
      </c>
    </row>
  </sheetData>
  <printOptions gridLines="1"/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32"/>
  <sheetViews>
    <sheetView workbookViewId="0">
      <selection activeCell="C7" sqref="C7"/>
    </sheetView>
  </sheetViews>
  <sheetFormatPr defaultColWidth="8.85546875" defaultRowHeight="15" x14ac:dyDescent="0.2"/>
  <cols>
    <col min="1" max="1" width="8.85546875" style="17"/>
    <col min="2" max="2" width="39.5703125" style="17" customWidth="1"/>
    <col min="3" max="8" width="13.7109375" style="17" customWidth="1"/>
    <col min="9" max="9" width="8.85546875" style="17"/>
    <col min="10" max="10" width="11" style="17" customWidth="1"/>
    <col min="11" max="11" width="53.140625" style="17" customWidth="1"/>
    <col min="12" max="16384" width="8.85546875" style="17"/>
  </cols>
  <sheetData>
    <row r="2" spans="1:11" ht="15.75" x14ac:dyDescent="0.25">
      <c r="A2" s="59" t="s">
        <v>14</v>
      </c>
    </row>
    <row r="3" spans="1:11" ht="15.75" x14ac:dyDescent="0.25">
      <c r="A3" s="59" t="s">
        <v>192</v>
      </c>
    </row>
    <row r="4" spans="1:11" x14ac:dyDescent="0.2">
      <c r="A4" s="17" t="s">
        <v>51</v>
      </c>
    </row>
    <row r="5" spans="1:11" s="61" customFormat="1" ht="45" x14ac:dyDescent="0.25">
      <c r="A5" s="61" t="s">
        <v>25</v>
      </c>
      <c r="B5" s="61" t="s">
        <v>28</v>
      </c>
      <c r="C5" s="4" t="s">
        <v>3</v>
      </c>
      <c r="D5" s="4" t="s">
        <v>4</v>
      </c>
      <c r="E5" s="4" t="s">
        <v>31</v>
      </c>
      <c r="F5" s="4" t="s">
        <v>26</v>
      </c>
      <c r="G5" s="4" t="s">
        <v>52</v>
      </c>
      <c r="H5" s="4" t="s">
        <v>27</v>
      </c>
      <c r="K5" s="4" t="s">
        <v>47</v>
      </c>
    </row>
    <row r="6" spans="1:11" x14ac:dyDescent="0.2">
      <c r="C6" s="60" t="s">
        <v>61</v>
      </c>
      <c r="D6" s="60" t="s">
        <v>61</v>
      </c>
      <c r="E6" s="60" t="s">
        <v>61</v>
      </c>
      <c r="F6" s="60" t="s">
        <v>61</v>
      </c>
      <c r="G6" s="60" t="s">
        <v>61</v>
      </c>
      <c r="H6" s="60" t="s">
        <v>61</v>
      </c>
    </row>
    <row r="7" spans="1:11" x14ac:dyDescent="0.2">
      <c r="K7" s="17" t="s">
        <v>50</v>
      </c>
    </row>
    <row r="9" spans="1:11" x14ac:dyDescent="0.2">
      <c r="K9" s="17" t="s">
        <v>42</v>
      </c>
    </row>
    <row r="10" spans="1:11" x14ac:dyDescent="0.2">
      <c r="K10" s="17" t="s">
        <v>43</v>
      </c>
    </row>
    <row r="11" spans="1:11" x14ac:dyDescent="0.2">
      <c r="K11" s="17" t="s">
        <v>44</v>
      </c>
    </row>
    <row r="12" spans="1:11" x14ac:dyDescent="0.2">
      <c r="K12" s="17" t="s">
        <v>45</v>
      </c>
    </row>
    <row r="32" spans="2:8" x14ac:dyDescent="0.2">
      <c r="B32" s="17" t="s">
        <v>12</v>
      </c>
      <c r="C32" s="17">
        <f t="shared" ref="C32:H32" si="0">SUM(C6:C31)</f>
        <v>0</v>
      </c>
      <c r="D32" s="17">
        <f t="shared" si="0"/>
        <v>0</v>
      </c>
      <c r="E32" s="17">
        <f t="shared" si="0"/>
        <v>0</v>
      </c>
      <c r="F32" s="17">
        <f t="shared" si="0"/>
        <v>0</v>
      </c>
      <c r="G32" s="17">
        <f t="shared" si="0"/>
        <v>0</v>
      </c>
      <c r="H32" s="17">
        <f t="shared" si="0"/>
        <v>0</v>
      </c>
    </row>
  </sheetData>
  <printOptions gridLines="1"/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8"/>
  <sheetViews>
    <sheetView topLeftCell="A4" workbookViewId="0">
      <selection activeCell="E16" sqref="E16"/>
    </sheetView>
  </sheetViews>
  <sheetFormatPr defaultColWidth="8.85546875" defaultRowHeight="15" x14ac:dyDescent="0.2"/>
  <cols>
    <col min="1" max="1" width="48.7109375" style="17" customWidth="1"/>
    <col min="2" max="2" width="11.42578125" style="17" customWidth="1"/>
    <col min="3" max="3" width="11" style="17" customWidth="1"/>
    <col min="4" max="4" width="8.85546875" style="17"/>
    <col min="5" max="5" width="9.85546875" style="17" customWidth="1"/>
    <col min="6" max="6" width="66" style="17" customWidth="1"/>
    <col min="7" max="7" width="6.7109375" style="17" customWidth="1"/>
    <col min="8" max="16384" width="8.85546875" style="17"/>
  </cols>
  <sheetData>
    <row r="2" spans="1:6" ht="15.75" x14ac:dyDescent="0.25">
      <c r="A2" s="59" t="s">
        <v>14</v>
      </c>
    </row>
    <row r="3" spans="1:6" ht="15.75" x14ac:dyDescent="0.25">
      <c r="A3" s="59" t="s">
        <v>193</v>
      </c>
    </row>
    <row r="4" spans="1:6" x14ac:dyDescent="0.2">
      <c r="A4" s="17" t="s">
        <v>51</v>
      </c>
      <c r="B4" s="17" t="s">
        <v>35</v>
      </c>
    </row>
    <row r="5" spans="1:6" ht="15.75" x14ac:dyDescent="0.25">
      <c r="A5" s="59"/>
    </row>
    <row r="6" spans="1:6" x14ac:dyDescent="0.2">
      <c r="F6" s="17" t="s">
        <v>47</v>
      </c>
    </row>
    <row r="8" spans="1:6" x14ac:dyDescent="0.2">
      <c r="A8" s="17" t="s">
        <v>67</v>
      </c>
    </row>
    <row r="10" spans="1:6" x14ac:dyDescent="0.2">
      <c r="A10" s="17" t="s">
        <v>33</v>
      </c>
      <c r="B10" s="20"/>
      <c r="C10" s="20">
        <v>0</v>
      </c>
      <c r="F10" s="17" t="s">
        <v>59</v>
      </c>
    </row>
    <row r="11" spans="1:6" x14ac:dyDescent="0.2">
      <c r="B11" s="20"/>
      <c r="C11" s="20"/>
    </row>
    <row r="12" spans="1:6" ht="15.75" x14ac:dyDescent="0.25">
      <c r="A12" s="17" t="s">
        <v>49</v>
      </c>
      <c r="F12" s="59" t="s">
        <v>53</v>
      </c>
    </row>
    <row r="13" spans="1:6" x14ac:dyDescent="0.2">
      <c r="B13" s="20">
        <v>0</v>
      </c>
      <c r="F13" s="17" t="s">
        <v>56</v>
      </c>
    </row>
    <row r="14" spans="1:6" x14ac:dyDescent="0.2">
      <c r="B14" s="20">
        <v>0</v>
      </c>
      <c r="F14" s="17" t="s">
        <v>68</v>
      </c>
    </row>
    <row r="15" spans="1:6" x14ac:dyDescent="0.2">
      <c r="B15" s="21">
        <v>0</v>
      </c>
      <c r="C15" s="20">
        <f>SUM(B13:B15)</f>
        <v>0</v>
      </c>
    </row>
    <row r="16" spans="1:6" x14ac:dyDescent="0.2">
      <c r="B16" s="20"/>
    </row>
    <row r="18" spans="1:6" ht="15.75" x14ac:dyDescent="0.25">
      <c r="A18" s="17" t="s">
        <v>48</v>
      </c>
      <c r="F18" s="59" t="s">
        <v>53</v>
      </c>
    </row>
    <row r="19" spans="1:6" x14ac:dyDescent="0.2">
      <c r="B19" s="20">
        <v>0</v>
      </c>
      <c r="F19" s="17" t="s">
        <v>54</v>
      </c>
    </row>
    <row r="20" spans="1:6" x14ac:dyDescent="0.2">
      <c r="B20" s="20">
        <v>0</v>
      </c>
      <c r="F20" s="17" t="s">
        <v>55</v>
      </c>
    </row>
    <row r="21" spans="1:6" x14ac:dyDescent="0.2">
      <c r="B21" s="20">
        <v>0</v>
      </c>
    </row>
    <row r="22" spans="1:6" x14ac:dyDescent="0.2">
      <c r="B22" s="20">
        <v>0</v>
      </c>
    </row>
    <row r="23" spans="1:6" x14ac:dyDescent="0.2">
      <c r="B23" s="20">
        <v>0</v>
      </c>
    </row>
    <row r="24" spans="1:6" x14ac:dyDescent="0.2">
      <c r="B24" s="20">
        <v>0</v>
      </c>
    </row>
    <row r="25" spans="1:6" x14ac:dyDescent="0.2">
      <c r="B25" s="21">
        <v>0</v>
      </c>
      <c r="C25" s="20">
        <f>SUM(B19:B25)</f>
        <v>0</v>
      </c>
    </row>
    <row r="27" spans="1:6" x14ac:dyDescent="0.2">
      <c r="A27" s="17" t="s">
        <v>34</v>
      </c>
      <c r="C27" s="20">
        <f>+C10+C15-C25</f>
        <v>0</v>
      </c>
      <c r="F27" s="17" t="s">
        <v>58</v>
      </c>
    </row>
    <row r="28" spans="1:6" x14ac:dyDescent="0.2">
      <c r="F28" s="17" t="s">
        <v>46</v>
      </c>
    </row>
  </sheetData>
  <printOptions gridLines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46"/>
  <sheetViews>
    <sheetView workbookViewId="0">
      <selection activeCell="C7" sqref="C7"/>
    </sheetView>
  </sheetViews>
  <sheetFormatPr defaultRowHeight="15" x14ac:dyDescent="0.25"/>
  <cols>
    <col min="1" max="1" width="4.85546875" style="62" customWidth="1"/>
    <col min="2" max="2" width="42.7109375" customWidth="1"/>
    <col min="3" max="3" width="62.28515625" customWidth="1"/>
  </cols>
  <sheetData>
    <row r="2" spans="1:3" x14ac:dyDescent="0.25">
      <c r="A2" s="62">
        <v>1</v>
      </c>
      <c r="B2" t="s">
        <v>109</v>
      </c>
      <c r="C2" t="s">
        <v>98</v>
      </c>
    </row>
    <row r="3" spans="1:3" x14ac:dyDescent="0.25">
      <c r="C3" t="s">
        <v>99</v>
      </c>
    </row>
    <row r="4" spans="1:3" x14ac:dyDescent="0.25">
      <c r="C4" t="s">
        <v>101</v>
      </c>
    </row>
    <row r="6" spans="1:3" x14ac:dyDescent="0.25">
      <c r="C6" t="s">
        <v>198</v>
      </c>
    </row>
    <row r="7" spans="1:3" x14ac:dyDescent="0.25">
      <c r="C7" t="s">
        <v>100</v>
      </c>
    </row>
    <row r="9" spans="1:3" x14ac:dyDescent="0.25">
      <c r="A9" s="62">
        <v>2</v>
      </c>
      <c r="B9" t="s">
        <v>194</v>
      </c>
      <c r="C9" t="s">
        <v>105</v>
      </c>
    </row>
    <row r="10" spans="1:3" x14ac:dyDescent="0.25">
      <c r="B10" t="s">
        <v>102</v>
      </c>
      <c r="C10" t="s">
        <v>103</v>
      </c>
    </row>
    <row r="11" spans="1:3" x14ac:dyDescent="0.25">
      <c r="B11" t="s">
        <v>195</v>
      </c>
      <c r="C11" t="s">
        <v>104</v>
      </c>
    </row>
    <row r="12" spans="1:3" x14ac:dyDescent="0.25">
      <c r="C12" t="s">
        <v>108</v>
      </c>
    </row>
    <row r="14" spans="1:3" x14ac:dyDescent="0.25">
      <c r="A14" s="62">
        <v>3</v>
      </c>
      <c r="B14" t="s">
        <v>194</v>
      </c>
      <c r="C14" t="s">
        <v>106</v>
      </c>
    </row>
    <row r="15" spans="1:3" x14ac:dyDescent="0.25">
      <c r="B15" t="s">
        <v>196</v>
      </c>
      <c r="C15" t="s">
        <v>107</v>
      </c>
    </row>
    <row r="16" spans="1:3" x14ac:dyDescent="0.25">
      <c r="C16" s="23" t="s">
        <v>123</v>
      </c>
    </row>
    <row r="19" spans="1:3" x14ac:dyDescent="0.25">
      <c r="A19" s="62">
        <v>4</v>
      </c>
      <c r="B19" t="s">
        <v>110</v>
      </c>
      <c r="C19" t="s">
        <v>112</v>
      </c>
    </row>
    <row r="20" spans="1:3" x14ac:dyDescent="0.25">
      <c r="B20" t="s">
        <v>111</v>
      </c>
      <c r="C20" t="s">
        <v>113</v>
      </c>
    </row>
    <row r="21" spans="1:3" x14ac:dyDescent="0.25">
      <c r="C21" t="s">
        <v>138</v>
      </c>
    </row>
    <row r="22" spans="1:3" x14ac:dyDescent="0.25">
      <c r="C22" t="s">
        <v>139</v>
      </c>
    </row>
    <row r="24" spans="1:3" x14ac:dyDescent="0.25">
      <c r="A24" s="62">
        <v>5</v>
      </c>
      <c r="B24" t="s">
        <v>115</v>
      </c>
      <c r="C24" t="s">
        <v>118</v>
      </c>
    </row>
    <row r="25" spans="1:3" x14ac:dyDescent="0.25">
      <c r="B25" t="s">
        <v>116</v>
      </c>
      <c r="C25" t="s">
        <v>119</v>
      </c>
    </row>
    <row r="26" spans="1:3" x14ac:dyDescent="0.25">
      <c r="B26" t="s">
        <v>117</v>
      </c>
      <c r="C26" t="s">
        <v>120</v>
      </c>
    </row>
    <row r="28" spans="1:3" x14ac:dyDescent="0.25">
      <c r="C28" t="s">
        <v>121</v>
      </c>
    </row>
    <row r="29" spans="1:3" x14ac:dyDescent="0.25">
      <c r="C29" t="s">
        <v>122</v>
      </c>
    </row>
    <row r="30" spans="1:3" x14ac:dyDescent="0.25">
      <c r="C30" t="s">
        <v>124</v>
      </c>
    </row>
    <row r="31" spans="1:3" x14ac:dyDescent="0.25">
      <c r="C31" t="s">
        <v>125</v>
      </c>
    </row>
    <row r="33" spans="1:3" x14ac:dyDescent="0.25">
      <c r="A33" s="62">
        <v>6</v>
      </c>
      <c r="B33" t="s">
        <v>126</v>
      </c>
      <c r="C33" t="s">
        <v>127</v>
      </c>
    </row>
    <row r="34" spans="1:3" x14ac:dyDescent="0.25">
      <c r="C34" t="s">
        <v>128</v>
      </c>
    </row>
    <row r="35" spans="1:3" x14ac:dyDescent="0.25">
      <c r="C35" t="s">
        <v>129</v>
      </c>
    </row>
    <row r="37" spans="1:3" x14ac:dyDescent="0.25">
      <c r="A37" s="62">
        <v>7</v>
      </c>
      <c r="B37" t="s">
        <v>130</v>
      </c>
      <c r="C37" t="s">
        <v>131</v>
      </c>
    </row>
    <row r="39" spans="1:3" x14ac:dyDescent="0.25">
      <c r="A39" s="62">
        <v>8</v>
      </c>
      <c r="B39" t="s">
        <v>142</v>
      </c>
      <c r="C39" t="s">
        <v>147</v>
      </c>
    </row>
    <row r="41" spans="1:3" x14ac:dyDescent="0.25">
      <c r="A41" s="62">
        <v>9</v>
      </c>
      <c r="B41" t="s">
        <v>132</v>
      </c>
      <c r="C41" t="s">
        <v>143</v>
      </c>
    </row>
    <row r="42" spans="1:3" x14ac:dyDescent="0.25">
      <c r="C42" t="s">
        <v>144</v>
      </c>
    </row>
    <row r="43" spans="1:3" x14ac:dyDescent="0.25">
      <c r="C43" t="s">
        <v>146</v>
      </c>
    </row>
    <row r="44" spans="1:3" x14ac:dyDescent="0.25">
      <c r="C44" t="s">
        <v>145</v>
      </c>
    </row>
    <row r="45" spans="1:3" x14ac:dyDescent="0.25">
      <c r="C45" t="s">
        <v>197</v>
      </c>
    </row>
    <row r="46" spans="1:3" x14ac:dyDescent="0.25">
      <c r="C4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Locked Cells on Spreadsheet</vt:lpstr>
      <vt:lpstr>Getting Started</vt:lpstr>
      <vt:lpstr>Checklist for Auditors</vt:lpstr>
      <vt:lpstr>Summary Return</vt:lpstr>
      <vt:lpstr>Income</vt:lpstr>
      <vt:lpstr>Expenditure</vt:lpstr>
      <vt:lpstr>Bank Reconciliation </vt:lpstr>
      <vt:lpstr>FAQ</vt:lpstr>
      <vt:lpstr>'Bank Reconciliation '!Print_Area</vt:lpstr>
      <vt:lpstr>Expenditure!Print_Area</vt:lpstr>
      <vt:lpstr>Income!Print_Area</vt:lpstr>
      <vt:lpstr>'Summary Return'!Print_Area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Merrick</dc:creator>
  <cp:lastModifiedBy>Beatrice Merrick</cp:lastModifiedBy>
  <cp:lastPrinted>2021-04-21T14:58:46Z</cp:lastPrinted>
  <dcterms:created xsi:type="dcterms:W3CDTF">2015-04-14T10:20:14Z</dcterms:created>
  <dcterms:modified xsi:type="dcterms:W3CDTF">2021-04-26T15:34:41Z</dcterms:modified>
</cp:coreProperties>
</file>